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pecial Pubs\Laboratory Design Guide 2nd ed\ONLINE FILES______________\"/>
    </mc:Choice>
  </mc:AlternateContent>
  <bookViews>
    <workbookView xWindow="0" yWindow="0" windowWidth="23040" windowHeight="9960" tabRatio="599"/>
  </bookViews>
  <sheets>
    <sheet name="Lab Room SCHEDULE" sheetId="5" r:id="rId1"/>
  </sheets>
  <definedNames>
    <definedName name="_xlnm.Print_Area" localSheetId="0">'Lab Room SCHEDULE'!$A$1:$AK$36</definedName>
    <definedName name="_xlnm.Print_Titles" localSheetId="0">'Lab Room SCHEDULE'!$A:$B,'Lab Room SCHEDULE'!$1:$8</definedName>
  </definedNames>
  <calcPr calcId="152511"/>
</workbook>
</file>

<file path=xl/calcChain.xml><?xml version="1.0" encoding="utf-8"?>
<calcChain xmlns="http://schemas.openxmlformats.org/spreadsheetml/2006/main">
  <c r="Y16" i="5" l="1"/>
  <c r="Y15" i="5"/>
  <c r="Y11" i="5"/>
  <c r="Y10" i="5"/>
  <c r="Y9" i="5"/>
</calcChain>
</file>

<file path=xl/sharedStrings.xml><?xml version="1.0" encoding="utf-8"?>
<sst xmlns="http://schemas.openxmlformats.org/spreadsheetml/2006/main" count="118" uniqueCount="85">
  <si>
    <t>TAG NO.</t>
  </si>
  <si>
    <t>MIN.</t>
  </si>
  <si>
    <t>MAX.</t>
  </si>
  <si>
    <t>REMARKS</t>
  </si>
  <si>
    <t>CFM</t>
  </si>
  <si>
    <t>MODEL NUMBER</t>
  </si>
  <si>
    <t>NOTES</t>
  </si>
  <si>
    <t>EQUIPMENT SERVED</t>
  </si>
  <si>
    <t>COOLING DEMAND CFM</t>
  </si>
  <si>
    <t>ROOM NUMBER</t>
  </si>
  <si>
    <t>ROOM NAME</t>
  </si>
  <si>
    <t>EAT</t>
  </si>
  <si>
    <t>LAT</t>
  </si>
  <si>
    <t>F</t>
  </si>
  <si>
    <t>SIZE</t>
  </si>
  <si>
    <t>Flow</t>
  </si>
  <si>
    <t>IN-H2O</t>
  </si>
  <si>
    <t>CONTROL SEQUENCE</t>
  </si>
  <si>
    <t>LABORATORY AIR FLOW CONTROL EQUIPMENT SCHEDULE</t>
  </si>
  <si>
    <t>PRIMARY AIR</t>
  </si>
  <si>
    <t>MINIMUM VENT SUPPLY OCC CFM</t>
  </si>
  <si>
    <t>MINIMUM VENT SUPPLY UNOCC CFM</t>
  </si>
  <si>
    <t>4"</t>
  </si>
  <si>
    <t>8"</t>
  </si>
  <si>
    <t>SIZE DIA OR WXH</t>
  </si>
  <si>
    <t>CORRIDOR</t>
  </si>
  <si>
    <t>NET ROOM OFFSET CFM</t>
  </si>
  <si>
    <t>NC LEVEL RAD</t>
  </si>
  <si>
    <t>NC LEVEL DIS</t>
  </si>
  <si>
    <t>TOTAL Delta P</t>
  </si>
  <si>
    <t>FUME HOOD / EQUIPMENT EXHAUST DAMPER (SEE NOTE 1)</t>
  </si>
  <si>
    <t>5"</t>
  </si>
  <si>
    <t>SDV-05</t>
  </si>
  <si>
    <t>EL-08-316</t>
  </si>
  <si>
    <t>ROOM GENERAL EXHAUST AIR DAMPER (SEE NOTE 3)</t>
  </si>
  <si>
    <t>MAKEUP SUPPLY AIR BOX (SEE NOTE 4)</t>
  </si>
  <si>
    <t>&lt;15</t>
  </si>
  <si>
    <t>SDV-04</t>
  </si>
  <si>
    <t>12"</t>
  </si>
  <si>
    <t>SDV-12</t>
  </si>
  <si>
    <t>SAV-132-1</t>
  </si>
  <si>
    <t>LAB</t>
  </si>
  <si>
    <t>FX-133-1</t>
  </si>
  <si>
    <t>GROSSING STATION</t>
  </si>
  <si>
    <t>FX-133-2</t>
  </si>
  <si>
    <t>FX-133-3</t>
  </si>
  <si>
    <t>FX-133-4</t>
  </si>
  <si>
    <t>SLOT VENT</t>
  </si>
  <si>
    <t>EL-12-316</t>
  </si>
  <si>
    <t>FX-133-5</t>
  </si>
  <si>
    <t>FUME HOOD</t>
  </si>
  <si>
    <t>6"</t>
  </si>
  <si>
    <t>EL-06-316</t>
  </si>
  <si>
    <t>GEX-133-1</t>
  </si>
  <si>
    <t>SAV-133-1</t>
  </si>
  <si>
    <t>SAV-133-2</t>
  </si>
  <si>
    <t>SLIDE STORAGE</t>
  </si>
  <si>
    <t>FX-135-1</t>
  </si>
  <si>
    <t>VENT CABINETS</t>
  </si>
  <si>
    <t>SAV-134-1</t>
  </si>
  <si>
    <t>SDV-06</t>
  </si>
  <si>
    <t>SAV-135-1</t>
  </si>
  <si>
    <t>FX-136-1</t>
  </si>
  <si>
    <t>CABINETS/SPACE</t>
  </si>
  <si>
    <t>10"</t>
  </si>
  <si>
    <t>EL-10-STD</t>
  </si>
  <si>
    <t>1. DAMPERS SHALL BE SLEEVE MOUNTED 316 STAINLESS STEEL DAMPERS WITH FACTORY MOUNTED HIGH SPEED ELECTRIC ACTUATOR.  A THERMAL DISPERSION AIR FLOW STATION WITH 316 STAINLESS PROBE SHALL BE PROVIDED FOR FIELD MOUNTING UPSTREAM OF EACH DAMPER.</t>
  </si>
  <si>
    <t>2. PROVIDE FUME HOOD CONTROLLER / MONITOR WITH SIDEWALL SENSOR FOR EACH HOOD.  CONTROLLER FOR PROVIDE VARIABLE VOLUME FLOW CONTROL BASED ON MEASURED FACE VELOCITY. CONTROLLER SHALL PROVIDE LOW FACE VELOCITY VISUAL AND AUDIBLE ALARM.  CONTROLLER SHALL INTERFACE WITH THE BAS THROUGH BACNET MS/TP COMMUNICATION.</t>
  </si>
  <si>
    <t>4. SUPPLY TERMINAL BOXES SHALL BE SINGLE DUCT BOXES WITH 13/16" RIGID BOARD INSULATION WITH REINFORCED ALUMINUM FOIL FACING.  BOXES SHALL INCLUDE HIGH SPEED ELECTRIC ACTUATOR, 24/24 VOLT TRANSFORMER. A THERMAL DISPERSION AIR FLOW STATION WITH ALUMINUM PROBE SHALL BE PROVIDED FOR FIELD MOUNTING UPSTREAM OF EACH DAMPER. NC LEVELS BASED ON ARI 885 AT 1" W.G.</t>
  </si>
  <si>
    <t>3. GENERAL EXHAUST DAMPERS SHALL BE SLEEVE MOUNTED GALVANIZED STEEL DAMPERS WITH FACTORY MOUNTED HIGH SPEED (FULL OPEN TO FULL CLOSE &lt;1.5 SECONDS).   A THERMAL DISPERSION AIR FLOW STATION WITH ALUMINUM PROBE SHALL BE PROVIDED FOR FIELD MOUNTING UPSTREAM OF EACH DAMPER.</t>
  </si>
  <si>
    <t>5. PROVIDE VOLUMETRIC OFFSET CONTROLLERS TO MAINTAIN A FIXED DIFFERENTIAL FLOW OFFSET FOR EACH SPACE.  THE CONTROLLER SHALL HAVE A USER INTERFACE PROVIDED FOR EACH ROOM FOR SET-UP AND DIAGNOSTICS OF THE CONTROLLER.  CONTROLLER SHALL INTERFACE TO THE BAS SYSTEM AT THE ROOM LEVEL THROUGH BACNET MS/TP.  PROVIDE ALL TRANSFORMERS NEED FOR POWERING THE SYSTEM.  WHERE A ROOM REQUIRES MORE THAN TWO TRASNFORMERS PROVIDE RIB PHS300A OR PHS500A POWER SUPPLIES.</t>
  </si>
  <si>
    <t>ROOM DATA (SEE NOTE 5 )</t>
  </si>
  <si>
    <t>6. PROVIDE FLOW CONTROLLER TO PROVIDE MIN-MAX FLOW CONTROL BASED ON CONTACT CLOSURE SWITCH (PROVIDED BY OTHERS).  CONTROLLER SHALL PROVIDE LOW AND HIGH FLOW VISUAL AND AUDIBLE ALARM.  CONTROLLER SHALL INTERFACE WITH THE BAS THROUGH BACNET MS/TP COMMUNICATION.</t>
  </si>
  <si>
    <t>HOT WATER COIL</t>
  </si>
  <si>
    <t>CAPACITY BTUH</t>
  </si>
  <si>
    <t>WATERSIDE</t>
  </si>
  <si>
    <t>AIRSIDE</t>
  </si>
  <si>
    <t>GPM</t>
  </si>
  <si>
    <t>EWT</t>
  </si>
  <si>
    <t>DELTA P FT-H2O</t>
  </si>
  <si>
    <t>STORAGE</t>
  </si>
  <si>
    <t>GROSSING</t>
  </si>
  <si>
    <t>8. LAB CONTROL SYSTEM SHALL BE xxx OR PRE-APPROVED EQUAL. LAB CONTROL SYSTEM SUPPLIER SHALL PROVIDE DETAILED WIRING DIAGRAMS FOR INSTALLATION OF THE SYSTEM BY THE BAS CONTRACTOR.  ALL COMPONENTS OF THE CONTROL SYSTEM SHALL BE PROVIDE BY THE LAB CONTROL SYSTEM REPRESENTATIVE INCLUDING THE DAMPERS, ACTUATORS, TERMINAL BOXES, TRANSFORMERS, AIR FLOW MEASUREMENT STATIONS, AND TEMPERATURE SENSORS.  VENTURI VALVES SHALL NOT BE SUBSTITUTED FOR BLADE DAMPERS.  AIRFLOW MEASUREMENT STATIONS SHALL BE THERMAL DISPERSION TYPE WITH BEAD IN GLASS THERMISTORS.  ACCURACY OF SENSOR SHALL BE +/- 2% OF READING BETWEEN 0 FPM AND 3000 FPM.</t>
  </si>
  <si>
    <t>© ASHRAE</t>
  </si>
  <si>
    <r>
      <t xml:space="preserve">Included with </t>
    </r>
    <r>
      <rPr>
        <i/>
        <sz val="8"/>
        <rFont val="Arial"/>
        <family val="2"/>
      </rPr>
      <t>ASHRAE Laboratory Design Guide: Planning and Operation of Laboratory HVAC Systems</t>
    </r>
    <r>
      <rPr>
        <sz val="8"/>
        <rFont val="Arial"/>
        <family val="2"/>
      </rPr>
      <t>, Second Edition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</si>
</sst>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8"/>
      <name val="Arial"/>
      <family val="2"/>
    </font>
    <font>
      <u/>
      <sz val="8"/>
      <name val="Arial"/>
      <family val="2"/>
    </font>
    <font>
      <i/>
      <sz val="8"/>
      <name val="Arial"/>
      <family val="2"/>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57">
    <xf numFmtId="0" fontId="0" fillId="0" borderId="0" xfId="0"/>
    <xf numFmtId="0" fontId="1" fillId="0" borderId="0" xfId="0" applyFont="1"/>
    <xf numFmtId="0" fontId="1" fillId="0" borderId="0" xfId="0" applyFont="1" applyAlignment="1">
      <alignment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2" fontId="1" fillId="0" borderId="1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7" xfId="0" applyFont="1" applyFill="1" applyBorder="1" applyAlignment="1">
      <alignment horizontal="center" vertical="center"/>
    </xf>
    <xf numFmtId="0" fontId="1" fillId="0" borderId="21" xfId="0" applyFont="1" applyBorder="1" applyAlignment="1">
      <alignment horizontal="center"/>
    </xf>
    <xf numFmtId="0" fontId="1" fillId="0" borderId="22" xfId="0" applyFont="1" applyBorder="1" applyAlignment="1"/>
    <xf numFmtId="0" fontId="1" fillId="0" borderId="23" xfId="0" applyFont="1" applyBorder="1" applyAlignment="1">
      <alignment horizontal="center" vertical="center"/>
    </xf>
    <xf numFmtId="1" fontId="1" fillId="0" borderId="13" xfId="0" applyNumberFormat="1" applyFont="1" applyBorder="1" applyAlignment="1">
      <alignment horizontal="center" vertical="center"/>
    </xf>
    <xf numFmtId="1" fontId="1" fillId="0" borderId="8" xfId="0" applyNumberFormat="1"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1" fontId="1" fillId="0" borderId="7"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1" fontId="1" fillId="0" borderId="3"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4" xfId="0" applyFont="1" applyFill="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7" xfId="0" applyFont="1" applyBorder="1" applyAlignment="1">
      <alignment horizontal="center" vertical="center"/>
    </xf>
    <xf numFmtId="0" fontId="1" fillId="0" borderId="55" xfId="0" applyFont="1" applyBorder="1" applyAlignment="1">
      <alignment horizontal="center" vertical="center"/>
    </xf>
    <xf numFmtId="0" fontId="1" fillId="0" borderId="24" xfId="0" applyFont="1" applyBorder="1" applyAlignment="1">
      <alignment horizontal="center" vertical="center"/>
    </xf>
    <xf numFmtId="0" fontId="1" fillId="0" borderId="8" xfId="0" applyFont="1" applyBorder="1" applyAlignment="1">
      <alignment horizontal="center" vertical="center"/>
    </xf>
    <xf numFmtId="0" fontId="1" fillId="0" borderId="54"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56" xfId="0" applyFont="1" applyBorder="1" applyAlignment="1">
      <alignment horizontal="center" vertical="center"/>
    </xf>
    <xf numFmtId="0" fontId="1" fillId="0" borderId="5" xfId="0" applyFont="1" applyBorder="1" applyAlignment="1">
      <alignment horizontal="center" vertical="center"/>
    </xf>
    <xf numFmtId="0" fontId="1" fillId="0" borderId="41"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 fillId="0" borderId="3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Alignment="1">
      <alignment vertical="center" wrapText="1"/>
    </xf>
    <xf numFmtId="0" fontId="0" fillId="0" borderId="40" xfId="0" applyBorder="1" applyAlignment="1">
      <alignmen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21" xfId="0" applyFont="1" applyBorder="1" applyAlignment="1">
      <alignment horizontal="center" wrapText="1"/>
    </xf>
    <xf numFmtId="0" fontId="1" fillId="0" borderId="10" xfId="0" applyFont="1" applyBorder="1" applyAlignment="1">
      <alignment horizontal="center" wrapText="1"/>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3" xfId="0" applyFont="1" applyBorder="1" applyAlignment="1">
      <alignment horizontal="center"/>
    </xf>
    <xf numFmtId="0" fontId="1" fillId="0" borderId="34" xfId="0" applyFont="1" applyBorder="1" applyAlignment="1">
      <alignment horizontal="center" wrapText="1"/>
    </xf>
    <xf numFmtId="0" fontId="1" fillId="0" borderId="4" xfId="0" applyFont="1" applyBorder="1" applyAlignment="1">
      <alignment horizontal="center" wrapText="1"/>
    </xf>
    <xf numFmtId="0" fontId="0" fillId="0" borderId="4" xfId="0" applyBorder="1" applyAlignment="1">
      <alignment horizontal="center" wrapText="1"/>
    </xf>
    <xf numFmtId="0" fontId="1" fillId="0" borderId="34" xfId="0" applyFont="1"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0" fillId="0" borderId="15" xfId="0" applyBorder="1" applyAlignment="1">
      <alignment wrapText="1"/>
    </xf>
    <xf numFmtId="0" fontId="1" fillId="0" borderId="53" xfId="0" applyFont="1" applyBorder="1" applyAlignment="1">
      <alignment horizontal="center"/>
    </xf>
    <xf numFmtId="0" fontId="1" fillId="0" borderId="3" xfId="0" applyFont="1" applyBorder="1" applyAlignment="1">
      <alignment horizontal="center" wrapText="1"/>
    </xf>
    <xf numFmtId="0" fontId="1" fillId="0" borderId="1" xfId="0" applyFont="1" applyBorder="1" applyAlignment="1">
      <alignment horizontal="center" wrapText="1"/>
    </xf>
    <xf numFmtId="0" fontId="1" fillId="0" borderId="31" xfId="0" applyFont="1" applyBorder="1" applyAlignment="1">
      <alignment horizontal="center"/>
    </xf>
    <xf numFmtId="0" fontId="1" fillId="0" borderId="28" xfId="0" applyFont="1" applyBorder="1" applyAlignment="1">
      <alignment horizontal="center" vertical="center" wrapText="1"/>
    </xf>
    <xf numFmtId="0" fontId="1" fillId="0" borderId="29" xfId="0" applyFont="1" applyBorder="1" applyAlignment="1">
      <alignment horizontal="center" wrapText="1"/>
    </xf>
    <xf numFmtId="0" fontId="1" fillId="0" borderId="3"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2" fillId="0" borderId="39"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vertical="center"/>
    </xf>
    <xf numFmtId="0" fontId="0" fillId="0" borderId="40" xfId="0" applyBorder="1" applyAlignment="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0" fillId="0" borderId="42" xfId="0" applyBorder="1" applyAlignment="1">
      <alignment vertical="center"/>
    </xf>
    <xf numFmtId="0" fontId="0" fillId="0" borderId="43" xfId="0" applyBorder="1" applyAlignment="1">
      <alignment vertical="center"/>
    </xf>
    <xf numFmtId="0" fontId="1" fillId="0" borderId="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xf numFmtId="0" fontId="1" fillId="0" borderId="2" xfId="0" applyFont="1" applyBorder="1" applyAlignment="1"/>
    <xf numFmtId="0" fontId="1" fillId="0" borderId="44" xfId="0" applyFont="1" applyBorder="1" applyAlignment="1">
      <alignment horizontal="center" vertical="center"/>
    </xf>
    <xf numFmtId="0" fontId="1" fillId="0" borderId="15" xfId="0" applyFont="1" applyBorder="1" applyAlignment="1"/>
    <xf numFmtId="0" fontId="1" fillId="0" borderId="16" xfId="0" applyFont="1" applyBorder="1" applyAlignment="1"/>
    <xf numFmtId="0" fontId="1" fillId="0" borderId="30" xfId="0" applyFont="1" applyBorder="1" applyAlignment="1"/>
    <xf numFmtId="0" fontId="1" fillId="0" borderId="3" xfId="0" applyFont="1" applyBorder="1" applyAlignment="1"/>
    <xf numFmtId="0" fontId="1" fillId="0" borderId="28" xfId="0" applyFont="1" applyBorder="1" applyAlignment="1"/>
    <xf numFmtId="0" fontId="1" fillId="0" borderId="36" xfId="0" applyFont="1" applyBorder="1" applyAlignment="1">
      <alignment horizontal="center" vertical="center"/>
    </xf>
    <xf numFmtId="0" fontId="1" fillId="0" borderId="37" xfId="0" applyFont="1" applyBorder="1" applyAlignment="1"/>
    <xf numFmtId="0" fontId="0" fillId="0" borderId="37" xfId="0" applyBorder="1" applyAlignment="1"/>
    <xf numFmtId="0" fontId="1" fillId="0" borderId="39" xfId="0" applyFont="1" applyBorder="1" applyAlignment="1">
      <alignment horizontal="center" vertical="center"/>
    </xf>
    <xf numFmtId="0" fontId="1" fillId="0" borderId="0" xfId="0" applyFont="1" applyBorder="1" applyAlignment="1"/>
    <xf numFmtId="0" fontId="0" fillId="0" borderId="0" xfId="0" applyBorder="1" applyAlignment="1"/>
    <xf numFmtId="0" fontId="1" fillId="0" borderId="45" xfId="0" applyFont="1" applyBorder="1" applyAlignment="1"/>
    <xf numFmtId="0" fontId="1" fillId="0" borderId="22" xfId="0" applyFont="1" applyBorder="1" applyAlignment="1"/>
    <xf numFmtId="0" fontId="0" fillId="0" borderId="22" xfId="0" applyBorder="1" applyAlignment="1"/>
    <xf numFmtId="0" fontId="0" fillId="0" borderId="38" xfId="0" applyBorder="1" applyAlignment="1"/>
    <xf numFmtId="0" fontId="1" fillId="0" borderId="32" xfId="0" applyFont="1" applyBorder="1" applyAlignment="1">
      <alignment horizontal="center" vertical="center"/>
    </xf>
    <xf numFmtId="0" fontId="1" fillId="0" borderId="7" xfId="0" applyFont="1" applyBorder="1" applyAlignment="1">
      <alignment horizontal="center" vertical="center"/>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0" fillId="0" borderId="47" xfId="0" applyBorder="1" applyAlignment="1">
      <alignment horizontal="center" wrapText="1"/>
    </xf>
    <xf numFmtId="0" fontId="0" fillId="0" borderId="48" xfId="0" applyBorder="1" applyAlignment="1">
      <alignment horizontal="center" wrapText="1"/>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0" borderId="30" xfId="0" applyBorder="1" applyAlignment="1"/>
    <xf numFmtId="0" fontId="0" fillId="0" borderId="25" xfId="0" applyBorder="1" applyAlignment="1"/>
    <xf numFmtId="0" fontId="0" fillId="0" borderId="53" xfId="0" applyBorder="1" applyAlignment="1">
      <alignment horizontal="center"/>
    </xf>
    <xf numFmtId="0" fontId="0" fillId="0" borderId="51" xfId="0" applyBorder="1" applyAlignment="1">
      <alignment horizontal="center"/>
    </xf>
    <xf numFmtId="0" fontId="0" fillId="0" borderId="3" xfId="0" applyBorder="1" applyAlignment="1"/>
    <xf numFmtId="0" fontId="0" fillId="0" borderId="1" xfId="0" applyBorder="1" applyAlignment="1"/>
    <xf numFmtId="0" fontId="0" fillId="0" borderId="54" xfId="0" applyBorder="1" applyAlignment="1">
      <alignment wrapText="1"/>
    </xf>
    <xf numFmtId="0" fontId="0" fillId="0" borderId="4"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6"/>
  <sheetViews>
    <sheetView tabSelected="1" zoomScaleNormal="100" workbookViewId="0">
      <pane xSplit="2" ySplit="8" topLeftCell="C9" activePane="bottomRight" state="frozen"/>
      <selection pane="topRight" activeCell="C1" sqref="C1"/>
      <selection pane="bottomLeft" activeCell="A8" sqref="A8"/>
      <selection pane="bottomRight" activeCell="A26" sqref="A26"/>
    </sheetView>
  </sheetViews>
  <sheetFormatPr defaultColWidth="9.140625" defaultRowHeight="11.25" x14ac:dyDescent="0.2"/>
  <cols>
    <col min="1" max="1" width="11.85546875" style="1" bestFit="1" customWidth="1"/>
    <col min="2" max="2" width="15" style="1" bestFit="1" customWidth="1"/>
    <col min="3" max="3" width="9.140625" style="1"/>
    <col min="4" max="4" width="17.42578125" style="1" bestFit="1" customWidth="1"/>
    <col min="5" max="5" width="4.7109375" style="1" customWidth="1"/>
    <col min="6" max="6" width="6" style="1" customWidth="1"/>
    <col min="7" max="7" width="5.7109375" style="1" customWidth="1"/>
    <col min="8" max="8" width="12.7109375" style="1" customWidth="1"/>
    <col min="9" max="9" width="6.42578125" style="1" bestFit="1" customWidth="1"/>
    <col min="10" max="10" width="9.28515625" style="1" customWidth="1"/>
    <col min="11" max="11" width="5.140625" style="1" customWidth="1"/>
    <col min="12" max="12" width="5.42578125" style="1" customWidth="1"/>
    <col min="13" max="13" width="7.28515625" style="1" customWidth="1"/>
    <col min="14" max="14" width="12.7109375" style="1" customWidth="1"/>
    <col min="15" max="15" width="6.42578125" style="1" bestFit="1" customWidth="1"/>
    <col min="16" max="16" width="9.140625" style="1"/>
    <col min="17" max="17" width="5.140625" style="1" customWidth="1"/>
    <col min="18" max="18" width="6.140625" style="1" customWidth="1"/>
    <col min="19" max="21" width="5.7109375" style="1" customWidth="1"/>
    <col min="22" max="22" width="6.42578125" style="1" customWidth="1"/>
    <col min="23" max="23" width="5.140625" style="1" customWidth="1"/>
    <col min="24" max="24" width="4.28515625" style="1" customWidth="1"/>
    <col min="25" max="25" width="6.42578125" style="1" customWidth="1"/>
    <col min="26" max="26" width="9.85546875" style="1" customWidth="1"/>
    <col min="27" max="27" width="6" style="1" bestFit="1" customWidth="1"/>
    <col min="28" max="28" width="6" style="1" customWidth="1"/>
    <col min="29" max="29" width="7.42578125" style="1" customWidth="1"/>
    <col min="30" max="30" width="12.42578125" style="1" bestFit="1" customWidth="1"/>
    <col min="31" max="31" width="6.42578125" style="1" bestFit="1" customWidth="1"/>
    <col min="32" max="35" width="12.7109375" style="1" customWidth="1"/>
    <col min="36" max="36" width="10.7109375" style="1" customWidth="1"/>
    <col min="37" max="16384" width="9.140625" style="1"/>
  </cols>
  <sheetData>
    <row r="1" spans="1:37" s="2" customFormat="1" ht="12.75" customHeight="1" x14ac:dyDescent="0.2">
      <c r="A1" s="101" t="s">
        <v>18</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3"/>
      <c r="AG1" s="103"/>
      <c r="AH1" s="103"/>
      <c r="AI1" s="103"/>
      <c r="AJ1" s="103"/>
      <c r="AK1" s="104"/>
    </row>
    <row r="2" spans="1:37" s="2" customFormat="1" ht="12.75" customHeight="1" x14ac:dyDescent="0.2">
      <c r="A2" s="10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7"/>
      <c r="AG2" s="107"/>
      <c r="AH2" s="107"/>
      <c r="AI2" s="107"/>
      <c r="AJ2" s="107"/>
      <c r="AK2" s="108"/>
    </row>
    <row r="3" spans="1:37" s="2" customFormat="1" ht="13.5" customHeight="1" thickBot="1" x14ac:dyDescent="0.25">
      <c r="A3" s="109"/>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1"/>
      <c r="AG3" s="111"/>
      <c r="AH3" s="111"/>
      <c r="AI3" s="111"/>
      <c r="AJ3" s="111"/>
      <c r="AK3" s="112"/>
    </row>
    <row r="4" spans="1:37" ht="12.75" customHeight="1" x14ac:dyDescent="0.2">
      <c r="A4" s="113" t="s">
        <v>9</v>
      </c>
      <c r="B4" s="117" t="s">
        <v>10</v>
      </c>
      <c r="C4" s="120" t="s">
        <v>30</v>
      </c>
      <c r="D4" s="121"/>
      <c r="E4" s="121"/>
      <c r="F4" s="121"/>
      <c r="G4" s="121"/>
      <c r="H4" s="121"/>
      <c r="I4" s="122"/>
      <c r="J4" s="129" t="s">
        <v>34</v>
      </c>
      <c r="K4" s="130"/>
      <c r="L4" s="130"/>
      <c r="M4" s="130"/>
      <c r="N4" s="130"/>
      <c r="O4" s="131"/>
      <c r="P4" s="129" t="s">
        <v>35</v>
      </c>
      <c r="Q4" s="131"/>
      <c r="R4" s="131"/>
      <c r="S4" s="131"/>
      <c r="T4" s="131"/>
      <c r="U4" s="131"/>
      <c r="V4" s="131"/>
      <c r="W4" s="131"/>
      <c r="X4" s="131"/>
      <c r="Y4" s="131"/>
      <c r="Z4" s="131"/>
      <c r="AA4" s="131"/>
      <c r="AB4" s="131"/>
      <c r="AC4" s="131"/>
      <c r="AD4" s="131"/>
      <c r="AE4" s="138"/>
      <c r="AF4" s="139" t="s">
        <v>71</v>
      </c>
      <c r="AG4" s="140"/>
      <c r="AH4" s="140"/>
      <c r="AI4" s="52"/>
      <c r="AJ4" s="141" t="s">
        <v>17</v>
      </c>
      <c r="AK4" s="145" t="s">
        <v>3</v>
      </c>
    </row>
    <row r="5" spans="1:37" ht="12.75" x14ac:dyDescent="0.2">
      <c r="A5" s="114"/>
      <c r="B5" s="118"/>
      <c r="C5" s="123"/>
      <c r="D5" s="124"/>
      <c r="E5" s="124"/>
      <c r="F5" s="124"/>
      <c r="G5" s="124"/>
      <c r="H5" s="124"/>
      <c r="I5" s="125"/>
      <c r="J5" s="132"/>
      <c r="K5" s="133"/>
      <c r="L5" s="133"/>
      <c r="M5" s="133"/>
      <c r="N5" s="133"/>
      <c r="O5" s="134"/>
      <c r="P5" s="83" t="s">
        <v>0</v>
      </c>
      <c r="Q5" s="127" t="s">
        <v>19</v>
      </c>
      <c r="R5" s="127"/>
      <c r="S5" s="127"/>
      <c r="T5" s="127"/>
      <c r="U5" s="127"/>
      <c r="V5" s="127"/>
      <c r="W5" s="94" t="s">
        <v>73</v>
      </c>
      <c r="X5" s="151"/>
      <c r="Y5" s="151"/>
      <c r="Z5" s="151"/>
      <c r="AA5" s="151"/>
      <c r="AB5" s="151"/>
      <c r="AC5" s="151"/>
      <c r="AD5" s="151"/>
      <c r="AE5" s="152"/>
      <c r="AF5" s="29"/>
      <c r="AG5" s="20"/>
      <c r="AH5" s="20"/>
      <c r="AI5" s="21"/>
      <c r="AJ5" s="142"/>
      <c r="AK5" s="146"/>
    </row>
    <row r="6" spans="1:37" ht="11.25" customHeight="1" x14ac:dyDescent="0.2">
      <c r="A6" s="115"/>
      <c r="B6" s="98"/>
      <c r="C6" s="126"/>
      <c r="D6" s="127"/>
      <c r="E6" s="127"/>
      <c r="F6" s="127"/>
      <c r="G6" s="127"/>
      <c r="H6" s="127"/>
      <c r="I6" s="128"/>
      <c r="J6" s="135"/>
      <c r="K6" s="136"/>
      <c r="L6" s="136"/>
      <c r="M6" s="136"/>
      <c r="N6" s="136"/>
      <c r="O6" s="137"/>
      <c r="P6" s="149"/>
      <c r="Q6" s="85" t="s">
        <v>4</v>
      </c>
      <c r="R6" s="153"/>
      <c r="S6" s="85" t="s">
        <v>14</v>
      </c>
      <c r="T6" s="86" t="s">
        <v>27</v>
      </c>
      <c r="U6" s="86" t="s">
        <v>28</v>
      </c>
      <c r="V6" s="86" t="s">
        <v>29</v>
      </c>
      <c r="W6" s="94" t="s">
        <v>76</v>
      </c>
      <c r="X6" s="94"/>
      <c r="Y6" s="94"/>
      <c r="Z6" s="95" t="s">
        <v>74</v>
      </c>
      <c r="AA6" s="97" t="s">
        <v>75</v>
      </c>
      <c r="AB6" s="94"/>
      <c r="AC6" s="94"/>
      <c r="AD6" s="28"/>
      <c r="AE6" s="53" t="s">
        <v>6</v>
      </c>
      <c r="AF6" s="81" t="s">
        <v>8</v>
      </c>
      <c r="AG6" s="95" t="s">
        <v>26</v>
      </c>
      <c r="AH6" s="100" t="s">
        <v>20</v>
      </c>
      <c r="AI6" s="98" t="s">
        <v>21</v>
      </c>
      <c r="AJ6" s="143"/>
      <c r="AK6" s="147"/>
    </row>
    <row r="7" spans="1:37" ht="11.25" customHeight="1" x14ac:dyDescent="0.2">
      <c r="A7" s="115"/>
      <c r="B7" s="98"/>
      <c r="C7" s="83" t="s">
        <v>0</v>
      </c>
      <c r="D7" s="85" t="s">
        <v>7</v>
      </c>
      <c r="E7" s="85" t="s">
        <v>4</v>
      </c>
      <c r="F7" s="85"/>
      <c r="G7" s="89" t="s">
        <v>14</v>
      </c>
      <c r="H7" s="75" t="s">
        <v>5</v>
      </c>
      <c r="I7" s="53" t="s">
        <v>6</v>
      </c>
      <c r="J7" s="83" t="s">
        <v>0</v>
      </c>
      <c r="K7" s="85" t="s">
        <v>4</v>
      </c>
      <c r="L7" s="85"/>
      <c r="M7" s="86" t="s">
        <v>24</v>
      </c>
      <c r="N7" s="75" t="s">
        <v>5</v>
      </c>
      <c r="O7" s="77" t="s">
        <v>6</v>
      </c>
      <c r="P7" s="149"/>
      <c r="Q7" s="153"/>
      <c r="R7" s="153"/>
      <c r="S7" s="153"/>
      <c r="T7" s="155"/>
      <c r="U7" s="155"/>
      <c r="V7" s="93"/>
      <c r="W7" s="27" t="s">
        <v>15</v>
      </c>
      <c r="X7" s="6" t="s">
        <v>11</v>
      </c>
      <c r="Y7" s="6" t="s">
        <v>12</v>
      </c>
      <c r="Z7" s="95"/>
      <c r="AA7" s="89" t="s">
        <v>77</v>
      </c>
      <c r="AB7" s="89" t="s">
        <v>78</v>
      </c>
      <c r="AC7" s="86" t="s">
        <v>79</v>
      </c>
      <c r="AD7" s="75" t="s">
        <v>5</v>
      </c>
      <c r="AE7" s="79"/>
      <c r="AF7" s="81"/>
      <c r="AG7" s="95"/>
      <c r="AH7" s="100"/>
      <c r="AI7" s="98"/>
      <c r="AJ7" s="143"/>
      <c r="AK7" s="147"/>
    </row>
    <row r="8" spans="1:37" ht="12" customHeight="1" thickBot="1" x14ac:dyDescent="0.25">
      <c r="A8" s="116"/>
      <c r="B8" s="119"/>
      <c r="C8" s="84"/>
      <c r="D8" s="91"/>
      <c r="E8" s="3" t="s">
        <v>1</v>
      </c>
      <c r="F8" s="3" t="s">
        <v>2</v>
      </c>
      <c r="G8" s="92"/>
      <c r="H8" s="76"/>
      <c r="I8" s="54"/>
      <c r="J8" s="84"/>
      <c r="K8" s="3" t="s">
        <v>1</v>
      </c>
      <c r="L8" s="3" t="s">
        <v>2</v>
      </c>
      <c r="M8" s="87"/>
      <c r="N8" s="76"/>
      <c r="O8" s="78"/>
      <c r="P8" s="150"/>
      <c r="Q8" s="4" t="s">
        <v>1</v>
      </c>
      <c r="R8" s="4" t="s">
        <v>2</v>
      </c>
      <c r="S8" s="154"/>
      <c r="T8" s="156"/>
      <c r="U8" s="156"/>
      <c r="V8" s="4" t="s">
        <v>16</v>
      </c>
      <c r="W8" s="13" t="s">
        <v>4</v>
      </c>
      <c r="X8" s="4" t="s">
        <v>13</v>
      </c>
      <c r="Y8" s="4" t="s">
        <v>13</v>
      </c>
      <c r="Z8" s="96"/>
      <c r="AA8" s="90"/>
      <c r="AB8" s="90"/>
      <c r="AC8" s="88"/>
      <c r="AD8" s="76"/>
      <c r="AE8" s="80"/>
      <c r="AF8" s="82"/>
      <c r="AG8" s="96"/>
      <c r="AH8" s="96"/>
      <c r="AI8" s="99"/>
      <c r="AJ8" s="144"/>
      <c r="AK8" s="148"/>
    </row>
    <row r="9" spans="1:37" ht="12" thickBot="1" x14ac:dyDescent="0.25">
      <c r="A9" s="26">
        <v>132</v>
      </c>
      <c r="B9" s="12" t="s">
        <v>25</v>
      </c>
      <c r="C9" s="22"/>
      <c r="D9" s="11"/>
      <c r="E9" s="11"/>
      <c r="F9" s="11"/>
      <c r="G9" s="11"/>
      <c r="H9" s="11"/>
      <c r="I9" s="12"/>
      <c r="J9" s="22"/>
      <c r="K9" s="11"/>
      <c r="L9" s="11"/>
      <c r="M9" s="11"/>
      <c r="N9" s="11"/>
      <c r="O9" s="12"/>
      <c r="P9" s="22" t="s">
        <v>40</v>
      </c>
      <c r="Q9" s="11">
        <v>200</v>
      </c>
      <c r="R9" s="11">
        <v>200</v>
      </c>
      <c r="S9" s="23" t="s">
        <v>31</v>
      </c>
      <c r="T9" s="23" t="s">
        <v>36</v>
      </c>
      <c r="U9" s="23" t="s">
        <v>36</v>
      </c>
      <c r="V9" s="11">
        <v>4.9000000000000002E-2</v>
      </c>
      <c r="W9" s="11">
        <v>200</v>
      </c>
      <c r="X9" s="11">
        <v>55</v>
      </c>
      <c r="Y9" s="31">
        <f>+(Z9/(1.085*W9))+X9</f>
        <v>79.884792626728114</v>
      </c>
      <c r="Z9" s="31">
        <v>5400</v>
      </c>
      <c r="AA9" s="11">
        <v>0.5</v>
      </c>
      <c r="AB9" s="23">
        <v>180</v>
      </c>
      <c r="AC9" s="23">
        <v>2</v>
      </c>
      <c r="AD9" s="11" t="s">
        <v>32</v>
      </c>
      <c r="AE9" s="12"/>
      <c r="AF9" s="16">
        <v>0</v>
      </c>
      <c r="AG9" s="17">
        <v>200</v>
      </c>
      <c r="AH9" s="17">
        <v>200</v>
      </c>
      <c r="AI9" s="15">
        <v>200</v>
      </c>
      <c r="AJ9" s="15"/>
      <c r="AK9" s="24"/>
    </row>
    <row r="10" spans="1:37" x14ac:dyDescent="0.2">
      <c r="A10" s="55">
        <v>133</v>
      </c>
      <c r="B10" s="52" t="s">
        <v>41</v>
      </c>
      <c r="C10" s="43" t="s">
        <v>42</v>
      </c>
      <c r="D10" s="10" t="s">
        <v>50</v>
      </c>
      <c r="E10" s="10">
        <v>100</v>
      </c>
      <c r="F10" s="10">
        <v>600</v>
      </c>
      <c r="G10" s="10" t="s">
        <v>23</v>
      </c>
      <c r="H10" s="10" t="s">
        <v>33</v>
      </c>
      <c r="I10" s="35">
        <v>2</v>
      </c>
      <c r="J10" s="9" t="s">
        <v>53</v>
      </c>
      <c r="K10" s="10">
        <v>0</v>
      </c>
      <c r="L10" s="10">
        <v>710</v>
      </c>
      <c r="M10" s="10" t="s">
        <v>64</v>
      </c>
      <c r="N10" s="10" t="s">
        <v>65</v>
      </c>
      <c r="O10" s="35"/>
      <c r="P10" s="9" t="s">
        <v>54</v>
      </c>
      <c r="Q10" s="10">
        <v>830</v>
      </c>
      <c r="R10" s="10">
        <v>1510</v>
      </c>
      <c r="S10" s="10" t="s">
        <v>38</v>
      </c>
      <c r="T10" s="10">
        <v>25</v>
      </c>
      <c r="U10" s="10">
        <v>16</v>
      </c>
      <c r="V10" s="10">
        <v>0.15</v>
      </c>
      <c r="W10" s="10">
        <v>1510</v>
      </c>
      <c r="X10" s="10">
        <v>55</v>
      </c>
      <c r="Y10" s="36">
        <f>+(Z10/(1.085*W10))+X10</f>
        <v>79.581438642536696</v>
      </c>
      <c r="Z10" s="36">
        <v>40273</v>
      </c>
      <c r="AA10" s="10">
        <v>4</v>
      </c>
      <c r="AB10" s="10">
        <v>180</v>
      </c>
      <c r="AC10" s="10">
        <v>3</v>
      </c>
      <c r="AD10" s="10" t="s">
        <v>39</v>
      </c>
      <c r="AE10" s="5"/>
      <c r="AF10" s="58">
        <v>910</v>
      </c>
      <c r="AG10" s="61">
        <v>-300</v>
      </c>
      <c r="AH10" s="61">
        <v>1660</v>
      </c>
      <c r="AI10" s="64">
        <v>1660</v>
      </c>
      <c r="AJ10" s="50"/>
      <c r="AK10" s="50"/>
    </row>
    <row r="11" spans="1:37" x14ac:dyDescent="0.2">
      <c r="A11" s="56"/>
      <c r="B11" s="53"/>
      <c r="C11" s="45" t="s">
        <v>44</v>
      </c>
      <c r="D11" s="41" t="s">
        <v>43</v>
      </c>
      <c r="E11" s="41">
        <v>0</v>
      </c>
      <c r="F11" s="41">
        <v>600</v>
      </c>
      <c r="G11" s="41" t="s">
        <v>23</v>
      </c>
      <c r="H11" s="41" t="s">
        <v>33</v>
      </c>
      <c r="I11" s="42">
        <v>6</v>
      </c>
      <c r="J11" s="40"/>
      <c r="K11" s="41"/>
      <c r="L11" s="41"/>
      <c r="M11" s="41"/>
      <c r="N11" s="41"/>
      <c r="O11" s="42"/>
      <c r="P11" s="40" t="s">
        <v>55</v>
      </c>
      <c r="Q11" s="41">
        <v>830</v>
      </c>
      <c r="R11" s="41">
        <v>1510</v>
      </c>
      <c r="S11" s="41" t="s">
        <v>38</v>
      </c>
      <c r="T11" s="41">
        <v>25</v>
      </c>
      <c r="U11" s="41">
        <v>16</v>
      </c>
      <c r="V11" s="41">
        <v>0.15</v>
      </c>
      <c r="W11" s="41">
        <v>1510</v>
      </c>
      <c r="X11" s="41">
        <v>55</v>
      </c>
      <c r="Y11" s="44">
        <f>+(Z11/(1.085*W11))+X11</f>
        <v>79.581438642536696</v>
      </c>
      <c r="Z11" s="44">
        <v>40273</v>
      </c>
      <c r="AA11" s="41">
        <v>4</v>
      </c>
      <c r="AB11" s="41">
        <v>180</v>
      </c>
      <c r="AC11" s="41">
        <v>3</v>
      </c>
      <c r="AD11" s="41" t="s">
        <v>39</v>
      </c>
      <c r="AE11" s="38"/>
      <c r="AF11" s="59"/>
      <c r="AG11" s="62"/>
      <c r="AH11" s="62"/>
      <c r="AI11" s="65"/>
      <c r="AJ11" s="51"/>
      <c r="AK11" s="51"/>
    </row>
    <row r="12" spans="1:37" x14ac:dyDescent="0.2">
      <c r="A12" s="56"/>
      <c r="B12" s="53"/>
      <c r="C12" s="45" t="s">
        <v>45</v>
      </c>
      <c r="D12" s="41" t="s">
        <v>81</v>
      </c>
      <c r="E12" s="41">
        <v>0</v>
      </c>
      <c r="F12" s="41">
        <v>600</v>
      </c>
      <c r="G12" s="41" t="s">
        <v>23</v>
      </c>
      <c r="H12" s="41" t="s">
        <v>33</v>
      </c>
      <c r="I12" s="42">
        <v>6</v>
      </c>
      <c r="J12" s="40"/>
      <c r="K12" s="41"/>
      <c r="L12" s="41"/>
      <c r="M12" s="41"/>
      <c r="N12" s="41"/>
      <c r="O12" s="42"/>
      <c r="P12" s="40"/>
      <c r="Q12" s="41"/>
      <c r="R12" s="41"/>
      <c r="S12" s="41"/>
      <c r="T12" s="41"/>
      <c r="U12" s="41"/>
      <c r="V12" s="41"/>
      <c r="W12" s="41"/>
      <c r="X12" s="41"/>
      <c r="Y12" s="44"/>
      <c r="Z12" s="44"/>
      <c r="AA12" s="41"/>
      <c r="AB12" s="41"/>
      <c r="AC12" s="41"/>
      <c r="AD12" s="41"/>
      <c r="AE12" s="38"/>
      <c r="AF12" s="59"/>
      <c r="AG12" s="62"/>
      <c r="AH12" s="62"/>
      <c r="AI12" s="65"/>
      <c r="AJ12" s="51"/>
      <c r="AK12" s="51"/>
    </row>
    <row r="13" spans="1:37" x14ac:dyDescent="0.2">
      <c r="A13" s="56"/>
      <c r="B13" s="53"/>
      <c r="C13" s="45" t="s">
        <v>46</v>
      </c>
      <c r="D13" s="41" t="s">
        <v>47</v>
      </c>
      <c r="E13" s="41">
        <v>0</v>
      </c>
      <c r="F13" s="41">
        <v>1250</v>
      </c>
      <c r="G13" s="41" t="s">
        <v>38</v>
      </c>
      <c r="H13" s="41" t="s">
        <v>48</v>
      </c>
      <c r="I13" s="42">
        <v>6</v>
      </c>
      <c r="J13" s="40"/>
      <c r="K13" s="41"/>
      <c r="L13" s="41"/>
      <c r="M13" s="41"/>
      <c r="N13" s="41"/>
      <c r="O13" s="42"/>
      <c r="P13" s="40"/>
      <c r="Q13" s="41"/>
      <c r="R13" s="41"/>
      <c r="S13" s="41"/>
      <c r="T13" s="41"/>
      <c r="U13" s="41"/>
      <c r="V13" s="41"/>
      <c r="W13" s="41"/>
      <c r="X13" s="41"/>
      <c r="Y13" s="44"/>
      <c r="Z13" s="44"/>
      <c r="AA13" s="41"/>
      <c r="AB13" s="41"/>
      <c r="AC13" s="41"/>
      <c r="AD13" s="41"/>
      <c r="AE13" s="38"/>
      <c r="AF13" s="59"/>
      <c r="AG13" s="62"/>
      <c r="AH13" s="62"/>
      <c r="AI13" s="65"/>
      <c r="AJ13" s="51"/>
      <c r="AK13" s="51"/>
    </row>
    <row r="14" spans="1:37" ht="12" thickBot="1" x14ac:dyDescent="0.25">
      <c r="A14" s="57"/>
      <c r="B14" s="54"/>
      <c r="C14" s="47" t="s">
        <v>49</v>
      </c>
      <c r="D14" s="48" t="s">
        <v>50</v>
      </c>
      <c r="E14" s="48">
        <v>60</v>
      </c>
      <c r="F14" s="48">
        <v>260</v>
      </c>
      <c r="G14" s="48" t="s">
        <v>51</v>
      </c>
      <c r="H14" s="48" t="s">
        <v>52</v>
      </c>
      <c r="I14" s="49">
        <v>2</v>
      </c>
      <c r="J14" s="33"/>
      <c r="K14" s="4"/>
      <c r="L14" s="4"/>
      <c r="M14" s="4"/>
      <c r="N14" s="4"/>
      <c r="O14" s="34"/>
      <c r="P14" s="33"/>
      <c r="Q14" s="4"/>
      <c r="R14" s="4"/>
      <c r="S14" s="4"/>
      <c r="T14" s="4"/>
      <c r="U14" s="4"/>
      <c r="V14" s="4"/>
      <c r="W14" s="4"/>
      <c r="X14" s="4"/>
      <c r="Y14" s="37"/>
      <c r="Z14" s="37"/>
      <c r="AA14" s="4"/>
      <c r="AB14" s="4"/>
      <c r="AC14" s="4"/>
      <c r="AD14" s="4"/>
      <c r="AE14" s="39"/>
      <c r="AF14" s="60"/>
      <c r="AG14" s="63"/>
      <c r="AH14" s="63"/>
      <c r="AI14" s="66"/>
      <c r="AJ14" s="51"/>
      <c r="AK14" s="51"/>
    </row>
    <row r="15" spans="1:37" ht="12" thickBot="1" x14ac:dyDescent="0.25">
      <c r="A15" s="46">
        <v>134</v>
      </c>
      <c r="B15" s="25" t="s">
        <v>25</v>
      </c>
      <c r="C15" s="16"/>
      <c r="D15" s="17"/>
      <c r="E15" s="17"/>
      <c r="F15" s="17"/>
      <c r="G15" s="17"/>
      <c r="H15" s="17"/>
      <c r="I15" s="15"/>
      <c r="J15" s="16"/>
      <c r="K15" s="17"/>
      <c r="L15" s="17"/>
      <c r="M15" s="17"/>
      <c r="N15" s="17"/>
      <c r="O15" s="15"/>
      <c r="P15" s="16" t="s">
        <v>59</v>
      </c>
      <c r="Q15" s="17">
        <v>300</v>
      </c>
      <c r="R15" s="17">
        <v>300</v>
      </c>
      <c r="S15" s="18" t="s">
        <v>51</v>
      </c>
      <c r="T15" s="18">
        <v>17</v>
      </c>
      <c r="U15" s="18" t="s">
        <v>36</v>
      </c>
      <c r="V15" s="17">
        <v>0.10100000000000001</v>
      </c>
      <c r="W15" s="17">
        <v>300</v>
      </c>
      <c r="X15" s="17">
        <v>55</v>
      </c>
      <c r="Y15" s="30">
        <f>+(Z15/(1.085*W15))+X15</f>
        <v>76.505376344086017</v>
      </c>
      <c r="Z15" s="30">
        <v>7000</v>
      </c>
      <c r="AA15" s="17">
        <v>0.7</v>
      </c>
      <c r="AB15" s="18"/>
      <c r="AC15" s="18">
        <v>2</v>
      </c>
      <c r="AD15" s="17" t="s">
        <v>60</v>
      </c>
      <c r="AE15" s="15"/>
      <c r="AF15" s="32">
        <v>300</v>
      </c>
      <c r="AG15" s="7">
        <v>300</v>
      </c>
      <c r="AH15" s="7">
        <v>300</v>
      </c>
      <c r="AI15" s="8">
        <v>300</v>
      </c>
      <c r="AJ15" s="15"/>
      <c r="AK15" s="24"/>
    </row>
    <row r="16" spans="1:37" ht="12" thickBot="1" x14ac:dyDescent="0.25">
      <c r="A16" s="14">
        <v>135</v>
      </c>
      <c r="B16" s="15" t="s">
        <v>56</v>
      </c>
      <c r="C16" s="16" t="s">
        <v>57</v>
      </c>
      <c r="D16" s="17" t="s">
        <v>58</v>
      </c>
      <c r="E16" s="17">
        <v>250</v>
      </c>
      <c r="F16" s="17">
        <v>250</v>
      </c>
      <c r="G16" s="17" t="s">
        <v>51</v>
      </c>
      <c r="H16" s="17" t="s">
        <v>52</v>
      </c>
      <c r="I16" s="15">
        <v>6</v>
      </c>
      <c r="J16" s="16"/>
      <c r="K16" s="17"/>
      <c r="L16" s="17"/>
      <c r="M16" s="17"/>
      <c r="N16" s="17"/>
      <c r="O16" s="15"/>
      <c r="P16" s="16" t="s">
        <v>61</v>
      </c>
      <c r="Q16" s="17">
        <v>170</v>
      </c>
      <c r="R16" s="17">
        <v>170</v>
      </c>
      <c r="S16" s="18" t="s">
        <v>22</v>
      </c>
      <c r="T16" s="18" t="s">
        <v>36</v>
      </c>
      <c r="U16" s="18" t="s">
        <v>36</v>
      </c>
      <c r="V16" s="17">
        <v>3.5000000000000003E-2</v>
      </c>
      <c r="W16" s="17">
        <v>95</v>
      </c>
      <c r="X16" s="17">
        <v>55</v>
      </c>
      <c r="Y16" s="30">
        <f>+(Z16/(1.085*W16))+X16</f>
        <v>88.228231869997572</v>
      </c>
      <c r="Z16" s="30">
        <v>3425</v>
      </c>
      <c r="AA16" s="17">
        <v>0.5</v>
      </c>
      <c r="AB16" s="18"/>
      <c r="AC16" s="18">
        <v>2</v>
      </c>
      <c r="AD16" s="17" t="s">
        <v>37</v>
      </c>
      <c r="AE16" s="15"/>
      <c r="AF16" s="16">
        <v>-80</v>
      </c>
      <c r="AG16" s="17">
        <v>-100</v>
      </c>
      <c r="AH16" s="17">
        <v>170</v>
      </c>
      <c r="AI16" s="15">
        <v>170</v>
      </c>
      <c r="AJ16" s="15"/>
      <c r="AK16" s="24"/>
    </row>
    <row r="17" spans="1:37" ht="12" thickBot="1" x14ac:dyDescent="0.25">
      <c r="A17" s="14">
        <v>136</v>
      </c>
      <c r="B17" s="15" t="s">
        <v>80</v>
      </c>
      <c r="C17" s="16" t="s">
        <v>62</v>
      </c>
      <c r="D17" s="17" t="s">
        <v>63</v>
      </c>
      <c r="E17" s="17">
        <v>100</v>
      </c>
      <c r="F17" s="17">
        <v>100</v>
      </c>
      <c r="G17" s="17" t="s">
        <v>51</v>
      </c>
      <c r="H17" s="17" t="s">
        <v>52</v>
      </c>
      <c r="I17" s="15">
        <v>6</v>
      </c>
      <c r="J17" s="16"/>
      <c r="K17" s="17"/>
      <c r="L17" s="17"/>
      <c r="M17" s="17"/>
      <c r="N17" s="17"/>
      <c r="O17" s="15"/>
      <c r="P17" s="16"/>
      <c r="Q17" s="17"/>
      <c r="R17" s="17"/>
      <c r="S17" s="18"/>
      <c r="T17" s="18"/>
      <c r="U17" s="18"/>
      <c r="V17" s="17"/>
      <c r="W17" s="17"/>
      <c r="X17" s="17"/>
      <c r="Y17" s="30"/>
      <c r="Z17" s="19"/>
      <c r="AA17" s="17"/>
      <c r="AB17" s="18"/>
      <c r="AC17" s="18"/>
      <c r="AD17" s="17"/>
      <c r="AE17" s="15"/>
      <c r="AF17" s="16"/>
      <c r="AG17" s="17">
        <v>-100</v>
      </c>
      <c r="AH17" s="17">
        <v>0</v>
      </c>
      <c r="AI17" s="15">
        <v>0</v>
      </c>
      <c r="AJ17" s="15"/>
      <c r="AK17" s="24"/>
    </row>
    <row r="18" spans="1:37" ht="12.75" customHeight="1" x14ac:dyDescent="0.2">
      <c r="A18" s="71" t="s">
        <v>66</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3"/>
      <c r="AG18" s="73"/>
      <c r="AH18" s="73"/>
      <c r="AI18" s="73"/>
      <c r="AJ18" s="73"/>
      <c r="AK18" s="74"/>
    </row>
    <row r="19" spans="1:37" ht="12.75" x14ac:dyDescent="0.2">
      <c r="A19" s="71" t="s">
        <v>67</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3"/>
      <c r="AG19" s="73"/>
      <c r="AH19" s="73"/>
      <c r="AI19" s="73"/>
      <c r="AJ19" s="73"/>
      <c r="AK19" s="74"/>
    </row>
    <row r="20" spans="1:37" ht="12.75" customHeight="1" x14ac:dyDescent="0.2">
      <c r="A20" s="71" t="s">
        <v>69</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3"/>
      <c r="AG20" s="73"/>
      <c r="AH20" s="73"/>
      <c r="AI20" s="73"/>
      <c r="AJ20" s="73"/>
      <c r="AK20" s="74"/>
    </row>
    <row r="21" spans="1:37" ht="12.75" x14ac:dyDescent="0.2">
      <c r="A21" s="71" t="s">
        <v>68</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3"/>
      <c r="AG21" s="73"/>
      <c r="AH21" s="73"/>
      <c r="AI21" s="73"/>
      <c r="AJ21" s="73"/>
      <c r="AK21" s="74"/>
    </row>
    <row r="22" spans="1:37" ht="26.1" customHeight="1" x14ac:dyDescent="0.2">
      <c r="A22" s="71" t="s">
        <v>70</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3"/>
      <c r="AG22" s="73"/>
      <c r="AH22" s="73"/>
      <c r="AI22" s="73"/>
      <c r="AJ22" s="73"/>
      <c r="AK22" s="74"/>
    </row>
    <row r="23" spans="1:37" ht="26.1" customHeight="1" x14ac:dyDescent="0.2">
      <c r="A23" s="71" t="s">
        <v>72</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3"/>
      <c r="AG23" s="73"/>
      <c r="AH23" s="73"/>
      <c r="AI23" s="73"/>
      <c r="AJ23" s="73"/>
      <c r="AK23" s="74"/>
    </row>
    <row r="24" spans="1:37" ht="25.5" customHeight="1" x14ac:dyDescent="0.2">
      <c r="A24" s="71" t="s">
        <v>82</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3"/>
      <c r="AG24" s="73"/>
      <c r="AH24" s="73"/>
      <c r="AI24" s="73"/>
      <c r="AJ24" s="73"/>
      <c r="AK24" s="74"/>
    </row>
    <row r="25" spans="1:37" ht="15.75" customHeight="1" thickBot="1" x14ac:dyDescent="0.25">
      <c r="A25" s="67"/>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9"/>
      <c r="AG25" s="69"/>
      <c r="AH25" s="69"/>
      <c r="AI25" s="69"/>
      <c r="AJ25" s="69"/>
      <c r="AK25" s="70"/>
    </row>
    <row r="26" spans="1:37" x14ac:dyDescent="0.2">
      <c r="A26" s="1" t="s">
        <v>83</v>
      </c>
      <c r="B26" s="1" t="s">
        <v>84</v>
      </c>
    </row>
  </sheetData>
  <mergeCells count="56">
    <mergeCell ref="S6:S8"/>
    <mergeCell ref="T6:T8"/>
    <mergeCell ref="U6:U8"/>
    <mergeCell ref="AI6:AI8"/>
    <mergeCell ref="AG6:AG8"/>
    <mergeCell ref="AH6:AH8"/>
    <mergeCell ref="A1:AK3"/>
    <mergeCell ref="A4:A8"/>
    <mergeCell ref="B4:B8"/>
    <mergeCell ref="C4:I6"/>
    <mergeCell ref="J4:O6"/>
    <mergeCell ref="P4:AE4"/>
    <mergeCell ref="AF4:AI4"/>
    <mergeCell ref="AJ4:AJ8"/>
    <mergeCell ref="AK4:AK8"/>
    <mergeCell ref="P5:P8"/>
    <mergeCell ref="Q5:V5"/>
    <mergeCell ref="W5:AE5"/>
    <mergeCell ref="Q6:R7"/>
    <mergeCell ref="C7:C8"/>
    <mergeCell ref="D7:D8"/>
    <mergeCell ref="E7:F7"/>
    <mergeCell ref="G7:G8"/>
    <mergeCell ref="H7:H8"/>
    <mergeCell ref="N7:N8"/>
    <mergeCell ref="O7:O8"/>
    <mergeCell ref="AE6:AE8"/>
    <mergeCell ref="AF6:AF8"/>
    <mergeCell ref="I7:I8"/>
    <mergeCell ref="J7:J8"/>
    <mergeCell ref="K7:L7"/>
    <mergeCell ref="M7:M8"/>
    <mergeCell ref="AC7:AC8"/>
    <mergeCell ref="AD7:AD8"/>
    <mergeCell ref="AA7:AA8"/>
    <mergeCell ref="AB7:AB8"/>
    <mergeCell ref="V6:V7"/>
    <mergeCell ref="W6:Y6"/>
    <mergeCell ref="Z6:Z8"/>
    <mergeCell ref="AA6:AC6"/>
    <mergeCell ref="A25:AK25"/>
    <mergeCell ref="A18:AK18"/>
    <mergeCell ref="A19:AK19"/>
    <mergeCell ref="A20:AK20"/>
    <mergeCell ref="A21:AK21"/>
    <mergeCell ref="A22:AK22"/>
    <mergeCell ref="A24:AK24"/>
    <mergeCell ref="A23:AK23"/>
    <mergeCell ref="AJ10:AJ14"/>
    <mergeCell ref="AK10:AK14"/>
    <mergeCell ref="B10:B14"/>
    <mergeCell ref="A10:A14"/>
    <mergeCell ref="AF10:AF14"/>
    <mergeCell ref="AG10:AG14"/>
    <mergeCell ref="AH10:AH14"/>
    <mergeCell ref="AI10:AI14"/>
  </mergeCells>
  <pageMargins left="0.25" right="0" top="0.5" bottom="0.5" header="0.5" footer="0.5"/>
  <pageSetup paperSize="17" scale="6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Lab Room SCHEDULE</vt:lpstr>
      <vt:lpstr>'Lab Room SCHEDULE'!Print_Area</vt:lpstr>
      <vt:lpstr>'Lab Room SCHEDULE'!Print_Titles</vt:lpstr>
    </vt:vector>
  </TitlesOfParts>
  <Company>Shultz and James,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TSI Schedule</dc:subject>
  <dc:creator>John P. Castelvecchi</dc:creator>
  <cp:lastModifiedBy>CMichaels</cp:lastModifiedBy>
  <cp:lastPrinted>2013-03-28T18:24:08Z</cp:lastPrinted>
  <dcterms:created xsi:type="dcterms:W3CDTF">1998-07-29T18:17:11Z</dcterms:created>
  <dcterms:modified xsi:type="dcterms:W3CDTF">2015-07-09T18:11:38Z</dcterms:modified>
</cp:coreProperties>
</file>